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Forms and Procedures\"/>
    </mc:Choice>
  </mc:AlternateContent>
  <xr:revisionPtr revIDLastSave="0" documentId="8_{B858B194-8FFB-4CB3-BA3B-D41BEC0170A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xpenses" sheetId="1" r:id="rId1"/>
    <sheet name="Mileage Calculation" sheetId="3" r:id="rId2"/>
    <sheet name="Charge To List" sheetId="2" r:id="rId3"/>
  </sheets>
  <definedNames>
    <definedName name="_xlnm.Print_Area" localSheetId="1">'Mileage Calculation'!$A:$D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" l="1"/>
  <c r="C17" i="1" s="1"/>
  <c r="J17" i="1" s="1"/>
  <c r="J22" i="1"/>
  <c r="J23" i="1"/>
  <c r="J36" i="1"/>
  <c r="J24" i="1"/>
  <c r="J25" i="1"/>
  <c r="J26" i="1"/>
  <c r="J27" i="1"/>
  <c r="J28" i="1"/>
  <c r="I29" i="1"/>
  <c r="H29" i="1"/>
  <c r="G29" i="1"/>
  <c r="F29" i="1"/>
  <c r="E29" i="1"/>
  <c r="B39" i="1"/>
  <c r="E39" i="1" s="1"/>
  <c r="J30" i="1" l="1"/>
  <c r="J37" i="1" s="1"/>
  <c r="J39" i="1" s="1"/>
</calcChain>
</file>

<file path=xl/sharedStrings.xml><?xml version="1.0" encoding="utf-8"?>
<sst xmlns="http://schemas.openxmlformats.org/spreadsheetml/2006/main" count="90" uniqueCount="76">
  <si>
    <t>Name:</t>
  </si>
  <si>
    <t>From:</t>
  </si>
  <si>
    <t>To:</t>
  </si>
  <si>
    <t>Misc. Expenses:</t>
  </si>
  <si>
    <t>Total</t>
  </si>
  <si>
    <t>Car Rental:</t>
  </si>
  <si>
    <t>Other Transportation:</t>
  </si>
  <si>
    <t>miles</t>
  </si>
  <si>
    <t>per mile</t>
  </si>
  <si>
    <t>Tolls:</t>
  </si>
  <si>
    <t>Dates of Travel</t>
  </si>
  <si>
    <t>Lodging</t>
  </si>
  <si>
    <t>Parking</t>
  </si>
  <si>
    <t>Totals</t>
  </si>
  <si>
    <t>Total Expenses:</t>
  </si>
  <si>
    <t>Total Amount Due:</t>
  </si>
  <si>
    <t>Begin Date:</t>
  </si>
  <si>
    <t>End Date:</t>
  </si>
  <si>
    <t>Signature:</t>
  </si>
  <si>
    <t>Date:</t>
  </si>
  <si>
    <t xml:space="preserve">Kappa Kappa Psi &amp; Tau Beta Sigma Personal Travel/Expense Reimbursement </t>
  </si>
  <si>
    <t>Notes:</t>
  </si>
  <si>
    <t>KKY-National Council</t>
  </si>
  <si>
    <t>TBS-National Council</t>
  </si>
  <si>
    <t>KKY-Board of Trustees</t>
  </si>
  <si>
    <t>TBS-Board of Trustees</t>
  </si>
  <si>
    <t>KKY-Governor Travel</t>
  </si>
  <si>
    <t>TBS-Counselor Travel</t>
  </si>
  <si>
    <t>NXD-Travel</t>
  </si>
  <si>
    <t>Meals incl. Tips</t>
  </si>
  <si>
    <t>Misc. Tips</t>
  </si>
  <si>
    <t>Limo/Taxi or Bus</t>
  </si>
  <si>
    <t>Meal Cost</t>
  </si>
  <si>
    <t>Less Cash Advance or Donation:</t>
  </si>
  <si>
    <t>N/A</t>
  </si>
  <si>
    <t>TBS-Other</t>
  </si>
  <si>
    <t>TBS-Alumni Association</t>
  </si>
  <si>
    <t>NHQ-Travel</t>
  </si>
  <si>
    <t>NHQ-Expense</t>
  </si>
  <si>
    <t>KKY-Other</t>
  </si>
  <si>
    <t>KKY-Leadership Funds</t>
  </si>
  <si>
    <t>KKY-CFR Expense</t>
  </si>
  <si>
    <t>KKY-Alumni Association</t>
  </si>
  <si>
    <t>Please submit a separate report and receipts for each major event within 30 days.</t>
  </si>
  <si>
    <t>Send to Kappa Kappa Psi &amp; Tau Beta Sigma NHQ, P.O. Box 849, Stillwater, OK 74076-0849 / hqna@kkytbs.org</t>
  </si>
  <si>
    <t>KKY-History Team</t>
  </si>
  <si>
    <t>Fuel Expense:</t>
  </si>
  <si>
    <t>Mileage Calculation Worksheet</t>
  </si>
  <si>
    <t>Date</t>
  </si>
  <si>
    <t>From</t>
  </si>
  <si>
    <t>To</t>
  </si>
  <si>
    <t>One-Way Mileage</t>
  </si>
  <si>
    <t>Total Mileage:</t>
  </si>
  <si>
    <t>Mileage (use tab below):</t>
  </si>
  <si>
    <t>Airfare</t>
  </si>
  <si>
    <t>Please use a map site to determine mileage.</t>
  </si>
  <si>
    <t>Travel From:</t>
  </si>
  <si>
    <t>Travel To:</t>
  </si>
  <si>
    <t>Conf Registration Fees:</t>
  </si>
  <si>
    <t>Restaurant &amp; Names of Individuals</t>
  </si>
  <si>
    <t>Miscellaneous Reimbursable Purchaes</t>
  </si>
  <si>
    <t>Merchant</t>
  </si>
  <si>
    <t>Please submit Mileage Calculation worksheet if requesting a mileage reimbursement.</t>
  </si>
  <si>
    <r>
      <t xml:space="preserve">Purpose of Trip: </t>
    </r>
    <r>
      <rPr>
        <b/>
        <sz val="12"/>
        <color rgb="FFFF0000"/>
        <rFont val="Calibri (Body)_x0000_"/>
      </rPr>
      <t>(required)</t>
    </r>
  </si>
  <si>
    <r>
      <t xml:space="preserve">Address: </t>
    </r>
    <r>
      <rPr>
        <b/>
        <sz val="12"/>
        <color rgb="FFFF0000"/>
        <rFont val="Calibri (Body)_x0000_"/>
      </rPr>
      <t>(required)</t>
    </r>
  </si>
  <si>
    <t>Items &amp; Explanation</t>
  </si>
  <si>
    <t>Office, Group or Committee</t>
  </si>
  <si>
    <t>TBS-CVA Travel</t>
  </si>
  <si>
    <t>TBS-Investigation</t>
  </si>
  <si>
    <t>KKY-Investigation</t>
  </si>
  <si>
    <t>KKY-Committees</t>
  </si>
  <si>
    <t>KKY-Non Travel Expense</t>
  </si>
  <si>
    <t>TBS-Non Travel Expense</t>
  </si>
  <si>
    <t>Charge To:    (see tab below)</t>
  </si>
  <si>
    <t>For Donations:</t>
  </si>
  <si>
    <t>If making a donation, please list the appropriate category or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</si>
</sst>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m/d/yy;@"/>
    <numFmt numFmtId="167" formatCode="_-&quot;$&quot;* #,##0.000_-;\-&quot;$&quot;* #,##0.000_-;_-&quot;$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 (Body)_x0000_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Genev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165" fontId="0" fillId="0" borderId="0" xfId="1" applyFont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165" fontId="0" fillId="0" borderId="1" xfId="1" applyFont="1" applyBorder="1"/>
    <xf numFmtId="0" fontId="2" fillId="2" borderId="1" xfId="0" applyFont="1" applyFill="1" applyBorder="1" applyAlignment="1">
      <alignment horizontal="center"/>
    </xf>
    <xf numFmtId="165" fontId="0" fillId="0" borderId="1" xfId="1" applyFont="1" applyBorder="1" applyProtection="1">
      <protection locked="0"/>
    </xf>
    <xf numFmtId="0" fontId="2" fillId="2" borderId="10" xfId="0" applyFont="1" applyFill="1" applyBorder="1" applyAlignment="1"/>
    <xf numFmtId="0" fontId="2" fillId="2" borderId="12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Border="1"/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65" fontId="0" fillId="2" borderId="11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0" xfId="0" applyFill="1"/>
    <xf numFmtId="0" fontId="2" fillId="3" borderId="18" xfId="0" applyFont="1" applyFill="1" applyBorder="1"/>
    <xf numFmtId="0" fontId="0" fillId="0" borderId="1" xfId="0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4" fontId="0" fillId="3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67" fontId="0" fillId="0" borderId="1" xfId="1" applyNumberFormat="1" applyFont="1" applyBorder="1"/>
    <xf numFmtId="165" fontId="10" fillId="2" borderId="1" xfId="1" applyFont="1" applyFill="1" applyBorder="1"/>
    <xf numFmtId="0" fontId="0" fillId="2" borderId="0" xfId="0" applyFill="1"/>
    <xf numFmtId="165" fontId="0" fillId="0" borderId="15" xfId="1" applyFont="1" applyBorder="1"/>
    <xf numFmtId="165" fontId="0" fillId="2" borderId="11" xfId="1" applyFont="1" applyFill="1" applyBorder="1"/>
    <xf numFmtId="165" fontId="2" fillId="0" borderId="1" xfId="1" applyFont="1" applyBorder="1"/>
    <xf numFmtId="165" fontId="11" fillId="0" borderId="1" xfId="1" applyFont="1" applyFill="1" applyBorder="1"/>
    <xf numFmtId="0" fontId="2" fillId="0" borderId="1" xfId="0" applyFont="1" applyBorder="1"/>
    <xf numFmtId="166" fontId="2" fillId="2" borderId="1" xfId="0" applyNumberFormat="1" applyFont="1" applyFill="1" applyBorder="1" applyAlignment="1" applyProtection="1">
      <alignment horizontal="center" vertical="center"/>
    </xf>
    <xf numFmtId="165" fontId="2" fillId="2" borderId="1" xfId="1" applyFont="1" applyFill="1" applyBorder="1" applyAlignment="1" applyProtection="1">
      <alignment horizontal="left"/>
    </xf>
    <xf numFmtId="166" fontId="12" fillId="0" borderId="1" xfId="0" applyNumberFormat="1" applyFont="1" applyBorder="1" applyAlignment="1" applyProtection="1">
      <alignment horizontal="left" vertical="top"/>
      <protection locked="0"/>
    </xf>
    <xf numFmtId="165" fontId="12" fillId="0" borderId="1" xfId="1" applyFont="1" applyBorder="1" applyAlignment="1" applyProtection="1">
      <alignment horizontal="left" vertical="top"/>
      <protection locked="0"/>
    </xf>
    <xf numFmtId="165" fontId="12" fillId="0" borderId="1" xfId="1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165" fontId="12" fillId="0" borderId="1" xfId="1" applyFont="1" applyBorder="1" applyProtection="1">
      <protection locked="0"/>
    </xf>
    <xf numFmtId="166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left" vertical="top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3" xfId="1" applyFont="1" applyFill="1" applyBorder="1" applyAlignment="1">
      <alignment horizontal="center" vertical="center"/>
    </xf>
    <xf numFmtId="165" fontId="2" fillId="2" borderId="15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14" fontId="0" fillId="0" borderId="10" xfId="0" applyNumberFormat="1" applyBorder="1" applyAlignment="1" applyProtection="1">
      <alignment horizontal="left"/>
    </xf>
    <xf numFmtId="14" fontId="0" fillId="0" borderId="11" xfId="0" applyNumberForma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2" fillId="0" borderId="10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2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2" fillId="0" borderId="8" xfId="0" applyFont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2" fillId="2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14" fillId="0" borderId="10" xfId="1" applyFont="1" applyBorder="1" applyAlignment="1" applyProtection="1">
      <alignment horizontal="left" vertical="top" wrapText="1"/>
      <protection locked="0"/>
    </xf>
    <xf numFmtId="165" fontId="14" fillId="0" borderId="11" xfId="1" applyFont="1" applyBorder="1" applyAlignment="1" applyProtection="1">
      <alignment horizontal="left" vertical="top" wrapText="1"/>
      <protection locked="0"/>
    </xf>
    <xf numFmtId="165" fontId="14" fillId="0" borderId="12" xfId="1" applyFont="1" applyBorder="1" applyAlignment="1" applyProtection="1">
      <alignment horizontal="left" vertical="top" wrapText="1"/>
      <protection locked="0"/>
    </xf>
    <xf numFmtId="165" fontId="2" fillId="2" borderId="10" xfId="1" applyFont="1" applyFill="1" applyBorder="1" applyAlignment="1" applyProtection="1">
      <alignment horizontal="center" vertical="center"/>
    </xf>
    <xf numFmtId="165" fontId="2" fillId="2" borderId="11" xfId="1" applyFont="1" applyFill="1" applyBorder="1" applyAlignment="1" applyProtection="1">
      <alignment horizontal="center" vertical="center"/>
    </xf>
    <xf numFmtId="165" fontId="2" fillId="2" borderId="12" xfId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6" fontId="2" fillId="2" borderId="10" xfId="0" applyNumberFormat="1" applyFont="1" applyFill="1" applyBorder="1" applyAlignment="1" applyProtection="1">
      <alignment horizontal="center" vertical="center"/>
    </xf>
    <xf numFmtId="166" fontId="2" fillId="2" borderId="11" xfId="0" applyNumberFormat="1" applyFont="1" applyFill="1" applyBorder="1" applyAlignment="1" applyProtection="1">
      <alignment horizontal="center" vertical="center"/>
    </xf>
    <xf numFmtId="166" fontId="2" fillId="2" borderId="12" xfId="0" applyNumberFormat="1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165" fontId="12" fillId="0" borderId="10" xfId="1" applyFont="1" applyBorder="1" applyAlignment="1" applyProtection="1">
      <alignment horizontal="center" vertical="center"/>
      <protection locked="0"/>
    </xf>
    <xf numFmtId="165" fontId="12" fillId="0" borderId="11" xfId="1" applyFont="1" applyBorder="1" applyAlignment="1" applyProtection="1">
      <alignment horizontal="center" vertical="center"/>
      <protection locked="0"/>
    </xf>
    <xf numFmtId="165" fontId="12" fillId="0" borderId="12" xfId="1" applyFont="1" applyBorder="1" applyAlignment="1" applyProtection="1">
      <alignment horizontal="center" vertical="center"/>
      <protection locked="0"/>
    </xf>
    <xf numFmtId="165" fontId="0" fillId="2" borderId="10" xfId="1" applyFont="1" applyFill="1" applyBorder="1" applyAlignment="1">
      <alignment horizontal="center"/>
    </xf>
    <xf numFmtId="165" fontId="0" fillId="2" borderId="11" xfId="1" applyFont="1" applyFill="1" applyBorder="1" applyAlignment="1">
      <alignment horizontal="center"/>
    </xf>
    <xf numFmtId="165" fontId="0" fillId="2" borderId="12" xfId="1" applyFont="1" applyFill="1" applyBorder="1" applyAlignment="1">
      <alignment horizontal="center"/>
    </xf>
    <xf numFmtId="165" fontId="12" fillId="0" borderId="10" xfId="1" applyFont="1" applyBorder="1" applyAlignment="1" applyProtection="1">
      <alignment horizontal="left" vertical="top" wrapText="1"/>
      <protection locked="0"/>
    </xf>
    <xf numFmtId="165" fontId="12" fillId="0" borderId="11" xfId="1" applyFont="1" applyBorder="1" applyAlignment="1" applyProtection="1">
      <alignment horizontal="left" vertical="top" wrapText="1"/>
      <protection locked="0"/>
    </xf>
    <xf numFmtId="165" fontId="12" fillId="0" borderId="12" xfId="1" applyFont="1" applyBorder="1" applyAlignment="1" applyProtection="1">
      <alignment horizontal="left" vertical="top" wrapText="1"/>
      <protection locked="0"/>
    </xf>
    <xf numFmtId="165" fontId="12" fillId="0" borderId="10" xfId="1" applyFont="1" applyBorder="1" applyAlignment="1" applyProtection="1">
      <alignment horizontal="right" vertical="center"/>
      <protection locked="0"/>
    </xf>
    <xf numFmtId="165" fontId="12" fillId="0" borderId="11" xfId="1" applyFont="1" applyBorder="1" applyAlignment="1" applyProtection="1">
      <alignment horizontal="right" vertical="center"/>
      <protection locked="0"/>
    </xf>
    <xf numFmtId="165" fontId="12" fillId="0" borderId="12" xfId="1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9" fillId="3" borderId="1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7" xfId="0" applyFont="1" applyFill="1" applyBorder="1"/>
    <xf numFmtId="0" fontId="9" fillId="3" borderId="1" xfId="0" applyFont="1" applyFill="1" applyBorder="1" applyAlignment="1">
      <alignment horizontal="center" vertical="center"/>
    </xf>
  </cellXfs>
  <cellStyles count="3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</xdr:row>
          <xdr:rowOff>104775</xdr:rowOff>
        </xdr:from>
        <xdr:to>
          <xdr:col>6</xdr:col>
          <xdr:colOff>47625</xdr:colOff>
          <xdr:row>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ΚΚΨ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2</xdr:row>
          <xdr:rowOff>38100</xdr:rowOff>
        </xdr:from>
        <xdr:to>
          <xdr:col>6</xdr:col>
          <xdr:colOff>581025</xdr:colOff>
          <xdr:row>2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ΤΒΣ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showGridLines="0" tabSelected="1" zoomScale="125" zoomScaleNormal="125" zoomScalePageLayoutView="125" workbookViewId="0">
      <selection activeCell="G40" sqref="G40:J40"/>
    </sheetView>
  </sheetViews>
  <sheetFormatPr defaultColWidth="11" defaultRowHeight="15.75"/>
  <cols>
    <col min="1" max="1" width="14" customWidth="1"/>
    <col min="10" max="10" width="10.875" style="1" customWidth="1"/>
  </cols>
  <sheetData>
    <row r="1" spans="1:10" ht="20.100000000000001" customHeight="1">
      <c r="A1" s="93" t="s">
        <v>20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9" customHeight="1">
      <c r="A2" s="96"/>
      <c r="B2" s="97"/>
      <c r="C2" s="97"/>
      <c r="D2" s="97"/>
      <c r="E2" s="97"/>
      <c r="F2" s="97"/>
      <c r="G2" s="97"/>
      <c r="H2" s="97"/>
      <c r="I2" s="97"/>
      <c r="J2" s="98"/>
    </row>
    <row r="3" spans="1:10" ht="18.95" customHeight="1">
      <c r="A3" s="2" t="s">
        <v>0</v>
      </c>
      <c r="B3" s="60"/>
      <c r="C3" s="61"/>
      <c r="D3" s="61"/>
      <c r="E3" s="62"/>
      <c r="H3" s="73" t="s">
        <v>16</v>
      </c>
      <c r="I3" s="101"/>
      <c r="J3" s="102"/>
    </row>
    <row r="4" spans="1:10">
      <c r="A4" s="2" t="s">
        <v>56</v>
      </c>
      <c r="B4" s="60"/>
      <c r="C4" s="61"/>
      <c r="D4" s="61"/>
      <c r="E4" s="61"/>
      <c r="F4" s="61"/>
      <c r="G4" s="62"/>
      <c r="H4" s="74"/>
      <c r="I4" s="103"/>
      <c r="J4" s="104"/>
    </row>
    <row r="5" spans="1:10">
      <c r="A5" s="2" t="s">
        <v>57</v>
      </c>
      <c r="B5" s="60"/>
      <c r="C5" s="61"/>
      <c r="D5" s="61"/>
      <c r="E5" s="61"/>
      <c r="F5" s="61"/>
      <c r="G5" s="62"/>
      <c r="H5" s="75"/>
      <c r="I5" s="76"/>
      <c r="J5" s="77"/>
    </row>
    <row r="6" spans="1:10">
      <c r="A6" s="110" t="s">
        <v>66</v>
      </c>
      <c r="B6" s="78"/>
      <c r="C6" s="79"/>
      <c r="D6" s="79"/>
      <c r="E6" s="79"/>
      <c r="F6" s="79"/>
      <c r="G6" s="80"/>
      <c r="H6" s="73" t="s">
        <v>17</v>
      </c>
      <c r="I6" s="101"/>
      <c r="J6" s="102"/>
    </row>
    <row r="7" spans="1:10">
      <c r="A7" s="111"/>
      <c r="B7" s="81"/>
      <c r="C7" s="82"/>
      <c r="D7" s="82"/>
      <c r="E7" s="82"/>
      <c r="F7" s="82"/>
      <c r="G7" s="83"/>
      <c r="H7" s="74"/>
      <c r="I7" s="103"/>
      <c r="J7" s="104"/>
    </row>
    <row r="8" spans="1:10" ht="15" customHeight="1">
      <c r="A8" s="99" t="s">
        <v>63</v>
      </c>
      <c r="B8" s="78"/>
      <c r="C8" s="79"/>
      <c r="D8" s="79"/>
      <c r="E8" s="79"/>
      <c r="F8" s="79"/>
      <c r="G8" s="79"/>
      <c r="H8" s="79"/>
      <c r="I8" s="79"/>
      <c r="J8" s="80"/>
    </row>
    <row r="9" spans="1:10">
      <c r="A9" s="100"/>
      <c r="B9" s="81"/>
      <c r="C9" s="82"/>
      <c r="D9" s="82"/>
      <c r="E9" s="82"/>
      <c r="F9" s="82"/>
      <c r="G9" s="82"/>
      <c r="H9" s="82"/>
      <c r="I9" s="82"/>
      <c r="J9" s="83"/>
    </row>
    <row r="10" spans="1:10" ht="27.95" customHeight="1">
      <c r="A10" s="49" t="s">
        <v>73</v>
      </c>
      <c r="B10" s="90"/>
      <c r="C10" s="91"/>
      <c r="D10" s="91"/>
      <c r="E10" s="91"/>
      <c r="F10" s="91"/>
      <c r="G10" s="91"/>
      <c r="H10" s="91"/>
      <c r="I10" s="91"/>
      <c r="J10" s="92"/>
    </row>
    <row r="11" spans="1:10">
      <c r="A11" s="66" t="s">
        <v>3</v>
      </c>
      <c r="B11" s="67"/>
      <c r="C11" s="114"/>
      <c r="D11" s="115"/>
      <c r="E11" s="115"/>
      <c r="F11" s="115"/>
      <c r="G11" s="115"/>
      <c r="H11" s="116"/>
      <c r="I11" s="2" t="s">
        <v>4</v>
      </c>
      <c r="J11" s="6">
        <v>0</v>
      </c>
    </row>
    <row r="12" spans="1:10">
      <c r="A12" s="12" t="s">
        <v>3</v>
      </c>
      <c r="B12" s="13"/>
      <c r="C12" s="114"/>
      <c r="D12" s="115"/>
      <c r="E12" s="115"/>
      <c r="F12" s="115"/>
      <c r="G12" s="115"/>
      <c r="H12" s="116"/>
      <c r="I12" s="2" t="s">
        <v>4</v>
      </c>
      <c r="J12" s="6">
        <v>0</v>
      </c>
    </row>
    <row r="13" spans="1:10">
      <c r="A13" s="66" t="s">
        <v>5</v>
      </c>
      <c r="B13" s="67"/>
      <c r="C13" s="60"/>
      <c r="D13" s="61"/>
      <c r="E13" s="61"/>
      <c r="F13" s="61"/>
      <c r="G13" s="61"/>
      <c r="H13" s="62"/>
      <c r="I13" s="2" t="s">
        <v>4</v>
      </c>
      <c r="J13" s="6">
        <v>0</v>
      </c>
    </row>
    <row r="14" spans="1:10">
      <c r="A14" s="66" t="s">
        <v>46</v>
      </c>
      <c r="B14" s="67"/>
      <c r="C14" s="60"/>
      <c r="D14" s="61"/>
      <c r="E14" s="61"/>
      <c r="F14" s="61"/>
      <c r="G14" s="61"/>
      <c r="H14" s="62"/>
      <c r="I14" s="2" t="s">
        <v>4</v>
      </c>
      <c r="J14" s="6">
        <v>0</v>
      </c>
    </row>
    <row r="15" spans="1:10">
      <c r="A15" s="117" t="s">
        <v>6</v>
      </c>
      <c r="B15" s="118"/>
      <c r="C15" s="60"/>
      <c r="D15" s="61"/>
      <c r="E15" s="61"/>
      <c r="F15" s="61"/>
      <c r="G15" s="61"/>
      <c r="H15" s="62"/>
      <c r="I15" s="2" t="s">
        <v>4</v>
      </c>
      <c r="J15" s="6">
        <v>0</v>
      </c>
    </row>
    <row r="16" spans="1:10">
      <c r="A16" s="7" t="s">
        <v>54</v>
      </c>
      <c r="B16" s="19" t="s">
        <v>1</v>
      </c>
      <c r="C16" s="60"/>
      <c r="D16" s="62"/>
      <c r="E16" s="20" t="s">
        <v>2</v>
      </c>
      <c r="F16" s="60"/>
      <c r="G16" s="61"/>
      <c r="H16" s="62"/>
      <c r="I16" s="2" t="s">
        <v>4</v>
      </c>
      <c r="J16" s="6">
        <v>0</v>
      </c>
    </row>
    <row r="17" spans="1:10">
      <c r="A17" s="66" t="s">
        <v>53</v>
      </c>
      <c r="B17" s="67"/>
      <c r="C17" s="18">
        <f>'Mileage Calculation'!D22</f>
        <v>0</v>
      </c>
      <c r="D17" s="3" t="s">
        <v>7</v>
      </c>
      <c r="E17" s="27">
        <v>0.56000000000000005</v>
      </c>
      <c r="F17" s="63" t="s">
        <v>8</v>
      </c>
      <c r="G17" s="64"/>
      <c r="H17" s="65"/>
      <c r="I17" s="2" t="s">
        <v>4</v>
      </c>
      <c r="J17" s="4">
        <f>C17*E17</f>
        <v>0</v>
      </c>
    </row>
    <row r="18" spans="1:10">
      <c r="A18" s="66" t="s">
        <v>9</v>
      </c>
      <c r="B18" s="67"/>
      <c r="C18" s="119"/>
      <c r="D18" s="120"/>
      <c r="E18" s="120"/>
      <c r="F18" s="120"/>
      <c r="G18" s="120"/>
      <c r="H18" s="121"/>
      <c r="I18" s="2" t="s">
        <v>4</v>
      </c>
      <c r="J18" s="6">
        <v>0</v>
      </c>
    </row>
    <row r="19" spans="1:10">
      <c r="A19" s="7" t="s">
        <v>58</v>
      </c>
      <c r="B19" s="8"/>
      <c r="C19" s="122"/>
      <c r="D19" s="123"/>
      <c r="E19" s="123"/>
      <c r="F19" s="123"/>
      <c r="G19" s="123"/>
      <c r="H19" s="124"/>
      <c r="I19" s="2" t="s">
        <v>4</v>
      </c>
      <c r="J19" s="6">
        <v>0</v>
      </c>
    </row>
    <row r="20" spans="1:10">
      <c r="A20" s="57" t="s">
        <v>10</v>
      </c>
      <c r="B20" s="138" t="s">
        <v>29</v>
      </c>
      <c r="C20" s="139"/>
      <c r="D20" s="139"/>
      <c r="E20" s="140"/>
      <c r="F20" s="57" t="s">
        <v>11</v>
      </c>
      <c r="G20" s="57" t="s">
        <v>31</v>
      </c>
      <c r="H20" s="105" t="s">
        <v>12</v>
      </c>
      <c r="I20" s="105" t="s">
        <v>30</v>
      </c>
      <c r="J20" s="107" t="s">
        <v>13</v>
      </c>
    </row>
    <row r="21" spans="1:10">
      <c r="A21" s="59"/>
      <c r="B21" s="141" t="s">
        <v>59</v>
      </c>
      <c r="C21" s="142"/>
      <c r="D21" s="143"/>
      <c r="E21" s="10" t="s">
        <v>32</v>
      </c>
      <c r="F21" s="109"/>
      <c r="G21" s="59"/>
      <c r="H21" s="106"/>
      <c r="I21" s="106"/>
      <c r="J21" s="108"/>
    </row>
    <row r="22" spans="1:10" s="40" customFormat="1" ht="33.950000000000003" customHeight="1">
      <c r="A22" s="37"/>
      <c r="B22" s="132"/>
      <c r="C22" s="133"/>
      <c r="D22" s="134"/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9">
        <f t="shared" ref="J22:J28" si="0">SUM(D22:I22)</f>
        <v>0</v>
      </c>
    </row>
    <row r="23" spans="1:10" s="40" customFormat="1" ht="33.950000000000003" customHeight="1">
      <c r="A23" s="37"/>
      <c r="B23" s="132"/>
      <c r="C23" s="133"/>
      <c r="D23" s="134"/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9">
        <f t="shared" si="0"/>
        <v>0</v>
      </c>
    </row>
    <row r="24" spans="1:10" s="40" customFormat="1" ht="33.950000000000003" customHeight="1">
      <c r="A24" s="37"/>
      <c r="B24" s="132"/>
      <c r="C24" s="133"/>
      <c r="D24" s="134"/>
      <c r="E24" s="38"/>
      <c r="F24" s="38"/>
      <c r="G24" s="38"/>
      <c r="H24" s="38"/>
      <c r="I24" s="38">
        <v>0</v>
      </c>
      <c r="J24" s="39">
        <f t="shared" si="0"/>
        <v>0</v>
      </c>
    </row>
    <row r="25" spans="1:10" s="40" customFormat="1" ht="33.950000000000003" customHeight="1">
      <c r="A25" s="37"/>
      <c r="B25" s="132"/>
      <c r="C25" s="133"/>
      <c r="D25" s="134"/>
      <c r="E25" s="38"/>
      <c r="F25" s="38"/>
      <c r="G25" s="38"/>
      <c r="H25" s="38"/>
      <c r="I25" s="38">
        <v>0</v>
      </c>
      <c r="J25" s="39">
        <f t="shared" si="0"/>
        <v>0</v>
      </c>
    </row>
    <row r="26" spans="1:10" s="40" customFormat="1" ht="33.950000000000003" customHeight="1">
      <c r="A26" s="37"/>
      <c r="B26" s="132"/>
      <c r="C26" s="133"/>
      <c r="D26" s="134"/>
      <c r="E26" s="38"/>
      <c r="F26" s="38"/>
      <c r="G26" s="38"/>
      <c r="H26" s="38"/>
      <c r="I26" s="38">
        <v>0</v>
      </c>
      <c r="J26" s="39">
        <f t="shared" si="0"/>
        <v>0</v>
      </c>
    </row>
    <row r="27" spans="1:10" s="40" customFormat="1" ht="33.950000000000003" customHeight="1">
      <c r="A27" s="37"/>
      <c r="B27" s="132"/>
      <c r="C27" s="133"/>
      <c r="D27" s="134"/>
      <c r="E27" s="38"/>
      <c r="F27" s="38"/>
      <c r="G27" s="38"/>
      <c r="H27" s="38"/>
      <c r="I27" s="38">
        <v>0</v>
      </c>
      <c r="J27" s="39">
        <f t="shared" si="0"/>
        <v>0</v>
      </c>
    </row>
    <row r="28" spans="1:10" s="40" customFormat="1" ht="33.950000000000003" customHeight="1">
      <c r="A28" s="37"/>
      <c r="B28" s="132"/>
      <c r="C28" s="133"/>
      <c r="D28" s="134"/>
      <c r="E28" s="38"/>
      <c r="F28" s="38"/>
      <c r="G28" s="38"/>
      <c r="H28" s="38"/>
      <c r="I28" s="38">
        <v>0</v>
      </c>
      <c r="J28" s="39">
        <f t="shared" si="0"/>
        <v>0</v>
      </c>
    </row>
    <row r="29" spans="1:10">
      <c r="A29" s="5" t="s">
        <v>13</v>
      </c>
      <c r="B29" s="156"/>
      <c r="C29" s="157"/>
      <c r="D29" s="158"/>
      <c r="E29" s="4">
        <f>SUM(E22:E28)</f>
        <v>0</v>
      </c>
      <c r="F29" s="4">
        <f>SUM(F22:F28)</f>
        <v>0</v>
      </c>
      <c r="G29" s="4">
        <f>SUM(G22:G28)</f>
        <v>0</v>
      </c>
      <c r="H29" s="4">
        <f>SUM(H22:H28)</f>
        <v>0</v>
      </c>
      <c r="I29" s="4">
        <f>SUM(I22:I28)</f>
        <v>0</v>
      </c>
      <c r="J29" s="28"/>
    </row>
    <row r="30" spans="1:10">
      <c r="A30" s="15"/>
      <c r="B30" s="14"/>
      <c r="C30" s="14"/>
      <c r="D30" s="14"/>
      <c r="E30" s="31"/>
      <c r="F30" s="31"/>
      <c r="G30" s="31"/>
      <c r="H30" s="31"/>
      <c r="I30" s="32" t="s">
        <v>4</v>
      </c>
      <c r="J30" s="33">
        <f>SUM(J22:J28)</f>
        <v>0</v>
      </c>
    </row>
    <row r="31" spans="1:10">
      <c r="A31" s="145" t="s">
        <v>60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>
      <c r="A32" s="35" t="s">
        <v>48</v>
      </c>
      <c r="B32" s="135" t="s">
        <v>61</v>
      </c>
      <c r="C32" s="136"/>
      <c r="D32" s="137"/>
      <c r="E32" s="135" t="s">
        <v>65</v>
      </c>
      <c r="F32" s="136"/>
      <c r="G32" s="136"/>
      <c r="H32" s="136"/>
      <c r="I32" s="137"/>
      <c r="J32" s="36" t="s">
        <v>13</v>
      </c>
    </row>
    <row r="33" spans="1:10" s="43" customFormat="1" ht="35.1" customHeight="1">
      <c r="A33" s="45"/>
      <c r="B33" s="159"/>
      <c r="C33" s="160"/>
      <c r="D33" s="161"/>
      <c r="E33" s="159"/>
      <c r="F33" s="160"/>
      <c r="G33" s="160"/>
      <c r="H33" s="160"/>
      <c r="I33" s="161"/>
      <c r="J33" s="42">
        <v>0</v>
      </c>
    </row>
    <row r="34" spans="1:10" s="43" customFormat="1" ht="35.1" customHeight="1">
      <c r="A34" s="41"/>
      <c r="B34" s="153"/>
      <c r="C34" s="154"/>
      <c r="D34" s="155"/>
      <c r="E34" s="162"/>
      <c r="F34" s="163"/>
      <c r="G34" s="163"/>
      <c r="H34" s="163"/>
      <c r="I34" s="164"/>
      <c r="J34" s="44">
        <v>0</v>
      </c>
    </row>
    <row r="35" spans="1:10" s="43" customFormat="1" ht="35.1" customHeight="1">
      <c r="A35" s="41"/>
      <c r="B35" s="153"/>
      <c r="C35" s="154"/>
      <c r="D35" s="155"/>
      <c r="E35" s="162"/>
      <c r="F35" s="163"/>
      <c r="G35" s="163"/>
      <c r="H35" s="163"/>
      <c r="I35" s="164"/>
      <c r="J35" s="44">
        <v>0</v>
      </c>
    </row>
    <row r="36" spans="1:10">
      <c r="A36" s="29"/>
      <c r="B36" s="29"/>
      <c r="C36" s="29"/>
      <c r="D36" s="29"/>
      <c r="E36" s="29"/>
      <c r="F36" s="29"/>
      <c r="G36" s="29"/>
      <c r="H36" s="29"/>
      <c r="I36" s="34" t="s">
        <v>4</v>
      </c>
      <c r="J36" s="32">
        <f>SUM(J33:J35)</f>
        <v>0</v>
      </c>
    </row>
    <row r="37" spans="1:10">
      <c r="A37" s="105" t="s">
        <v>18</v>
      </c>
      <c r="B37" s="126"/>
      <c r="C37" s="127"/>
      <c r="D37" s="127"/>
      <c r="E37" s="127"/>
      <c r="F37" s="128"/>
      <c r="G37" s="68" t="s">
        <v>14</v>
      </c>
      <c r="H37" s="68"/>
      <c r="I37" s="68"/>
      <c r="J37" s="30">
        <f>SUM(J11:J19)+J30+J36</f>
        <v>0</v>
      </c>
    </row>
    <row r="38" spans="1:10">
      <c r="A38" s="125"/>
      <c r="B38" s="129"/>
      <c r="C38" s="130"/>
      <c r="D38" s="130"/>
      <c r="E38" s="130"/>
      <c r="F38" s="131"/>
      <c r="G38" s="69" t="s">
        <v>33</v>
      </c>
      <c r="H38" s="69"/>
      <c r="I38" s="69"/>
      <c r="J38" s="6">
        <v>0</v>
      </c>
    </row>
    <row r="39" spans="1:10">
      <c r="A39" s="9" t="s">
        <v>19</v>
      </c>
      <c r="B39" s="112">
        <f ca="1">TODAY()</f>
        <v>44452</v>
      </c>
      <c r="C39" s="113"/>
      <c r="D39" s="113"/>
      <c r="E39" s="151" t="str">
        <f>IF(I6,IF(_xlfn.DAYS(B39,I6)&gt;30,"OVERDUE",""),"")</f>
        <v/>
      </c>
      <c r="F39" s="152"/>
      <c r="G39" s="68" t="s">
        <v>15</v>
      </c>
      <c r="H39" s="68"/>
      <c r="I39" s="68"/>
      <c r="J39" s="11">
        <f>J37-J38</f>
        <v>0</v>
      </c>
    </row>
    <row r="40" spans="1:10" ht="15" customHeight="1">
      <c r="A40" s="57" t="s">
        <v>64</v>
      </c>
      <c r="B40" s="165"/>
      <c r="C40" s="166"/>
      <c r="D40" s="166"/>
      <c r="E40" s="167"/>
      <c r="F40" s="72" t="s">
        <v>74</v>
      </c>
      <c r="G40" s="84" t="s">
        <v>75</v>
      </c>
      <c r="H40" s="85"/>
      <c r="I40" s="85"/>
      <c r="J40" s="86"/>
    </row>
    <row r="41" spans="1:10" ht="15" customHeight="1">
      <c r="A41" s="58"/>
      <c r="B41" s="168"/>
      <c r="C41" s="169"/>
      <c r="D41" s="169"/>
      <c r="E41" s="170"/>
      <c r="F41" s="71"/>
      <c r="G41" s="87"/>
      <c r="H41" s="88"/>
      <c r="I41" s="88"/>
      <c r="J41" s="89"/>
    </row>
    <row r="42" spans="1:10" ht="15" customHeight="1">
      <c r="A42" s="58"/>
      <c r="B42" s="168"/>
      <c r="C42" s="169"/>
      <c r="D42" s="169"/>
      <c r="E42" s="170"/>
      <c r="F42" s="70" t="s">
        <v>21</v>
      </c>
      <c r="G42" s="50"/>
      <c r="H42" s="51"/>
      <c r="I42" s="51"/>
      <c r="J42" s="52"/>
    </row>
    <row r="43" spans="1:10" ht="15" customHeight="1">
      <c r="A43" s="58"/>
      <c r="B43" s="46"/>
      <c r="C43" s="47"/>
      <c r="D43" s="47"/>
      <c r="E43" s="48"/>
      <c r="F43" s="70"/>
      <c r="G43" s="50"/>
      <c r="H43" s="51"/>
      <c r="I43" s="51"/>
      <c r="J43" s="52"/>
    </row>
    <row r="44" spans="1:10">
      <c r="A44" s="59"/>
      <c r="B44" s="148"/>
      <c r="C44" s="149"/>
      <c r="D44" s="149"/>
      <c r="E44" s="150"/>
      <c r="F44" s="71"/>
      <c r="G44" s="53"/>
      <c r="H44" s="54"/>
      <c r="I44" s="54"/>
      <c r="J44" s="55"/>
    </row>
    <row r="45" spans="1:10">
      <c r="A45" s="56" t="s">
        <v>43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>
      <c r="A46" s="144" t="s">
        <v>62</v>
      </c>
      <c r="B46" s="144"/>
      <c r="C46" s="144"/>
      <c r="D46" s="144"/>
      <c r="E46" s="144"/>
      <c r="F46" s="144"/>
      <c r="G46" s="144"/>
      <c r="H46" s="144"/>
      <c r="I46" s="144"/>
      <c r="J46" s="144"/>
    </row>
    <row r="47" spans="1:10">
      <c r="A47" s="56" t="s">
        <v>44</v>
      </c>
      <c r="B47" s="56"/>
      <c r="C47" s="56"/>
      <c r="D47" s="56"/>
      <c r="E47" s="56"/>
      <c r="F47" s="56"/>
      <c r="G47" s="56"/>
      <c r="H47" s="56"/>
      <c r="I47" s="56"/>
      <c r="J47" s="56"/>
    </row>
  </sheetData>
  <sheetProtection selectLockedCells="1"/>
  <mergeCells count="74">
    <mergeCell ref="B8:J9"/>
    <mergeCell ref="A46:J46"/>
    <mergeCell ref="A31:J31"/>
    <mergeCell ref="E32:I32"/>
    <mergeCell ref="B44:E44"/>
    <mergeCell ref="E39:F39"/>
    <mergeCell ref="B34:D34"/>
    <mergeCell ref="B35:D35"/>
    <mergeCell ref="B29:D29"/>
    <mergeCell ref="E33:I33"/>
    <mergeCell ref="E34:I34"/>
    <mergeCell ref="E35:I35"/>
    <mergeCell ref="B33:D33"/>
    <mergeCell ref="B40:E40"/>
    <mergeCell ref="B41:E41"/>
    <mergeCell ref="B42:E42"/>
    <mergeCell ref="B20:E20"/>
    <mergeCell ref="B21:D21"/>
    <mergeCell ref="B22:D22"/>
    <mergeCell ref="B23:D23"/>
    <mergeCell ref="B24:D24"/>
    <mergeCell ref="B25:D25"/>
    <mergeCell ref="B26:D26"/>
    <mergeCell ref="B27:D27"/>
    <mergeCell ref="B28:D28"/>
    <mergeCell ref="B32:D32"/>
    <mergeCell ref="A1:J2"/>
    <mergeCell ref="A8:A9"/>
    <mergeCell ref="I3:J4"/>
    <mergeCell ref="I20:I21"/>
    <mergeCell ref="J20:J21"/>
    <mergeCell ref="A20:A21"/>
    <mergeCell ref="F20:F21"/>
    <mergeCell ref="G20:G21"/>
    <mergeCell ref="H20:H21"/>
    <mergeCell ref="A18:B18"/>
    <mergeCell ref="B3:E3"/>
    <mergeCell ref="H3:H4"/>
    <mergeCell ref="B4:G4"/>
    <mergeCell ref="A6:A7"/>
    <mergeCell ref="B5:G5"/>
    <mergeCell ref="I6:J7"/>
    <mergeCell ref="H6:H7"/>
    <mergeCell ref="H5:J5"/>
    <mergeCell ref="B6:G7"/>
    <mergeCell ref="G40:J40"/>
    <mergeCell ref="G41:J41"/>
    <mergeCell ref="B10:J10"/>
    <mergeCell ref="B39:D39"/>
    <mergeCell ref="A11:B11"/>
    <mergeCell ref="A13:B13"/>
    <mergeCell ref="C16:D16"/>
    <mergeCell ref="A17:B17"/>
    <mergeCell ref="C11:H11"/>
    <mergeCell ref="C12:H12"/>
    <mergeCell ref="A15:B15"/>
    <mergeCell ref="C14:H14"/>
    <mergeCell ref="C18:H18"/>
    <mergeCell ref="A47:J47"/>
    <mergeCell ref="A45:J45"/>
    <mergeCell ref="A40:A44"/>
    <mergeCell ref="C13:H13"/>
    <mergeCell ref="C15:H15"/>
    <mergeCell ref="F16:H16"/>
    <mergeCell ref="F17:H17"/>
    <mergeCell ref="A14:B14"/>
    <mergeCell ref="G37:I37"/>
    <mergeCell ref="G38:I38"/>
    <mergeCell ref="G39:I39"/>
    <mergeCell ref="F42:F44"/>
    <mergeCell ref="F40:F41"/>
    <mergeCell ref="C19:H19"/>
    <mergeCell ref="A37:A38"/>
    <mergeCell ref="B37:F38"/>
  </mergeCells>
  <phoneticPr fontId="3" type="noConversion"/>
  <printOptions horizontalCentered="1" verticalCentered="1"/>
  <pageMargins left="0.25" right="0.25" top="0.5" bottom="0.5" header="0" footer="0.05"/>
  <pageSetup scale="81" orientation="portrait" horizontalDpi="4294967292" verticalDpi="4294967292" r:id="rId1"/>
  <headerFooter>
    <oddFooter xml:space="preserve">&amp;L&amp;"Calibri,Regular"&amp;K000000Form Version: 2021.1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</xdr:row>
                    <xdr:rowOff>104775</xdr:rowOff>
                  </from>
                  <to>
                    <xdr:col>6</xdr:col>
                    <xdr:colOff>47625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762000</xdr:colOff>
                    <xdr:row>2</xdr:row>
                    <xdr:rowOff>38100</xdr:rowOff>
                  </from>
                  <to>
                    <xdr:col>6</xdr:col>
                    <xdr:colOff>581025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A6" sqref="A6"/>
    </sheetView>
  </sheetViews>
  <sheetFormatPr defaultColWidth="11" defaultRowHeight="15.75"/>
  <cols>
    <col min="1" max="1" width="10.875" style="22" customWidth="1"/>
    <col min="2" max="2" width="25.625" customWidth="1"/>
    <col min="3" max="3" width="26.5" customWidth="1"/>
    <col min="4" max="4" width="21.5" customWidth="1"/>
  </cols>
  <sheetData>
    <row r="1" spans="1:4" ht="18.75">
      <c r="A1" s="171" t="s">
        <v>47</v>
      </c>
      <c r="B1" s="171"/>
      <c r="C1" s="171"/>
      <c r="D1" s="171"/>
    </row>
    <row r="2" spans="1:4" ht="18.95" customHeight="1">
      <c r="A2" s="174" t="s">
        <v>55</v>
      </c>
      <c r="B2" s="174"/>
      <c r="C2" s="174"/>
      <c r="D2" s="174"/>
    </row>
    <row r="3" spans="1:4" ht="18.95" customHeight="1">
      <c r="A3" s="174"/>
      <c r="B3" s="174"/>
      <c r="C3" s="174"/>
      <c r="D3" s="174"/>
    </row>
    <row r="4" spans="1:4">
      <c r="A4" s="21"/>
      <c r="B4" s="16"/>
      <c r="C4" s="16"/>
      <c r="D4" s="16"/>
    </row>
    <row r="5" spans="1:4">
      <c r="A5" s="25" t="s">
        <v>48</v>
      </c>
      <c r="B5" s="26" t="s">
        <v>49</v>
      </c>
      <c r="C5" s="26" t="s">
        <v>50</v>
      </c>
      <c r="D5" s="26" t="s">
        <v>51</v>
      </c>
    </row>
    <row r="6" spans="1:4">
      <c r="A6" s="23"/>
      <c r="B6" s="24"/>
      <c r="C6" s="24"/>
      <c r="D6" s="24"/>
    </row>
    <row r="7" spans="1:4">
      <c r="A7" s="23"/>
      <c r="B7" s="24"/>
      <c r="C7" s="24"/>
      <c r="D7" s="24"/>
    </row>
    <row r="8" spans="1:4">
      <c r="A8" s="23"/>
      <c r="B8" s="24"/>
      <c r="C8" s="24"/>
      <c r="D8" s="24"/>
    </row>
    <row r="9" spans="1:4">
      <c r="A9" s="23"/>
      <c r="B9" s="24"/>
      <c r="C9" s="24"/>
      <c r="D9" s="24"/>
    </row>
    <row r="10" spans="1:4">
      <c r="A10" s="23"/>
      <c r="B10" s="24"/>
      <c r="C10" s="24"/>
      <c r="D10" s="24"/>
    </row>
    <row r="11" spans="1:4">
      <c r="A11" s="23"/>
      <c r="B11" s="24"/>
      <c r="C11" s="24"/>
      <c r="D11" s="24"/>
    </row>
    <row r="12" spans="1:4">
      <c r="A12" s="23"/>
      <c r="B12" s="24"/>
      <c r="C12" s="24"/>
      <c r="D12" s="24"/>
    </row>
    <row r="13" spans="1:4">
      <c r="A13" s="23"/>
      <c r="B13" s="24"/>
      <c r="C13" s="24"/>
      <c r="D13" s="24"/>
    </row>
    <row r="14" spans="1:4">
      <c r="A14" s="23"/>
      <c r="B14" s="24"/>
      <c r="C14" s="24"/>
      <c r="D14" s="24"/>
    </row>
    <row r="15" spans="1:4">
      <c r="A15" s="23"/>
      <c r="B15" s="24"/>
      <c r="C15" s="24"/>
      <c r="D15" s="24"/>
    </row>
    <row r="16" spans="1:4">
      <c r="A16" s="23"/>
      <c r="B16" s="24"/>
      <c r="C16" s="24"/>
      <c r="D16" s="24"/>
    </row>
    <row r="17" spans="1:4">
      <c r="A17" s="23"/>
      <c r="B17" s="24"/>
      <c r="C17" s="24"/>
      <c r="D17" s="24"/>
    </row>
    <row r="18" spans="1:4">
      <c r="A18" s="23"/>
      <c r="B18" s="24"/>
      <c r="C18" s="24"/>
      <c r="D18" s="24"/>
    </row>
    <row r="19" spans="1:4">
      <c r="A19" s="23"/>
      <c r="B19" s="24"/>
      <c r="C19" s="24"/>
      <c r="D19" s="24"/>
    </row>
    <row r="20" spans="1:4">
      <c r="A20" s="23"/>
      <c r="B20" s="24"/>
      <c r="C20" s="24"/>
      <c r="D20" s="24"/>
    </row>
    <row r="21" spans="1:4" ht="16.5" thickBot="1">
      <c r="A21" s="23"/>
      <c r="B21" s="24"/>
      <c r="C21" s="24"/>
      <c r="D21" s="24"/>
    </row>
    <row r="22" spans="1:4" ht="16.5" thickBot="1">
      <c r="A22" s="172" t="s">
        <v>52</v>
      </c>
      <c r="B22" s="173"/>
      <c r="C22" s="173"/>
      <c r="D22" s="17">
        <f>SUM(D6:D21)</f>
        <v>0</v>
      </c>
    </row>
  </sheetData>
  <mergeCells count="3">
    <mergeCell ref="A1:D1"/>
    <mergeCell ref="A22:C22"/>
    <mergeCell ref="A2:D3"/>
  </mergeCells>
  <phoneticPr fontId="3" type="noConversion"/>
  <printOptions gridLines="1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3"/>
  <sheetViews>
    <sheetView workbookViewId="0">
      <selection activeCell="A10" sqref="A10"/>
    </sheetView>
  </sheetViews>
  <sheetFormatPr defaultColWidth="11" defaultRowHeight="15.75"/>
  <cols>
    <col min="1" max="1" width="22.5" bestFit="1" customWidth="1"/>
  </cols>
  <sheetData>
    <row r="1" spans="1:1">
      <c r="A1" t="s">
        <v>34</v>
      </c>
    </row>
    <row r="2" spans="1:1">
      <c r="A2" t="s">
        <v>35</v>
      </c>
    </row>
    <row r="3" spans="1:1">
      <c r="A3" t="s">
        <v>23</v>
      </c>
    </row>
    <row r="4" spans="1:1">
      <c r="A4" t="s">
        <v>27</v>
      </c>
    </row>
    <row r="5" spans="1:1">
      <c r="A5" t="s">
        <v>67</v>
      </c>
    </row>
    <row r="6" spans="1:1">
      <c r="A6" t="s">
        <v>25</v>
      </c>
    </row>
    <row r="7" spans="1:1">
      <c r="A7" t="s">
        <v>68</v>
      </c>
    </row>
    <row r="8" spans="1:1">
      <c r="A8" t="s">
        <v>36</v>
      </c>
    </row>
    <row r="9" spans="1:1">
      <c r="A9" t="s">
        <v>72</v>
      </c>
    </row>
    <row r="10" spans="1:1">
      <c r="A10" t="s">
        <v>28</v>
      </c>
    </row>
    <row r="11" spans="1:1">
      <c r="A11" t="s">
        <v>37</v>
      </c>
    </row>
    <row r="12" spans="1:1">
      <c r="A12" t="s">
        <v>38</v>
      </c>
    </row>
    <row r="13" spans="1:1">
      <c r="A13" t="s">
        <v>39</v>
      </c>
    </row>
    <row r="14" spans="1:1">
      <c r="A14" t="s">
        <v>22</v>
      </c>
    </row>
    <row r="15" spans="1:1">
      <c r="A15" t="s">
        <v>40</v>
      </c>
    </row>
    <row r="16" spans="1:1">
      <c r="A16" t="s">
        <v>26</v>
      </c>
    </row>
    <row r="17" spans="1:1">
      <c r="A17" t="s">
        <v>41</v>
      </c>
    </row>
    <row r="18" spans="1:1">
      <c r="A18" t="s">
        <v>24</v>
      </c>
    </row>
    <row r="19" spans="1:1">
      <c r="A19" t="s">
        <v>42</v>
      </c>
    </row>
    <row r="20" spans="1:1">
      <c r="A20" t="s">
        <v>45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</sheetData>
  <sheetProtection selectLockedCell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Mileage Calculation</vt:lpstr>
      <vt:lpstr>Charge To List</vt:lpstr>
      <vt:lpstr>'Mileage Calculation'!Print_Area</vt:lpstr>
    </vt:vector>
  </TitlesOfParts>
  <Company>Kappa Kappa Psi / Tau Beta Sigma National Headquarters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Croston</cp:lastModifiedBy>
  <cp:lastPrinted>2021-09-13T20:07:23Z</cp:lastPrinted>
  <dcterms:created xsi:type="dcterms:W3CDTF">2015-05-14T17:39:57Z</dcterms:created>
  <dcterms:modified xsi:type="dcterms:W3CDTF">2021-09-13T21:48:25Z</dcterms:modified>
</cp:coreProperties>
</file>